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85" windowHeight="8605"/>
  </bookViews>
  <sheets>
    <sheet name="学硕第一批次调剂" sheetId="1" r:id="rId1"/>
  </sheets>
  <definedNames>
    <definedName name="_xlnm._FilterDatabase" localSheetId="0" hidden="1">学硕第一批次调剂!$A$3:$M$51</definedName>
    <definedName name="_xlnm.Print_Titles" localSheetId="0">学硕第一批次调剂!$1:$1</definedName>
  </definedNames>
  <calcPr calcId="144525"/>
</workbook>
</file>

<file path=xl/sharedStrings.xml><?xml version="1.0" encoding="utf-8"?>
<sst xmlns="http://schemas.openxmlformats.org/spreadsheetml/2006/main" count="204" uniqueCount="123">
  <si>
    <t>黑龙江省社会科学院2026年学术型硕士研究生调剂考生拟录取名单（第一批次）</t>
  </si>
  <si>
    <t>序号</t>
  </si>
  <si>
    <t>姓名</t>
  </si>
  <si>
    <t>考生编号</t>
  </si>
  <si>
    <t>调剂专业</t>
  </si>
  <si>
    <t>初试总分</t>
  </si>
  <si>
    <t>初试权重（0.5）</t>
  </si>
  <si>
    <t>复试专业课笔试</t>
  </si>
  <si>
    <t>复试外语</t>
  </si>
  <si>
    <t>复试专业课面试</t>
  </si>
  <si>
    <t>复试成绩</t>
  </si>
  <si>
    <t>复试权重（0.5）</t>
  </si>
  <si>
    <t>总成绩</t>
  </si>
  <si>
    <t>录取意见</t>
  </si>
  <si>
    <t>周先洋</t>
  </si>
  <si>
    <t>106116500600368</t>
  </si>
  <si>
    <t>应用经济学</t>
  </si>
  <si>
    <t>考生放弃</t>
  </si>
  <si>
    <t>李傲霜</t>
  </si>
  <si>
    <t>102696641118122</t>
  </si>
  <si>
    <t>赵宇航</t>
  </si>
  <si>
    <t>100366999904045</t>
  </si>
  <si>
    <t>李红波</t>
  </si>
  <si>
    <t>114826210005173</t>
  </si>
  <si>
    <t>拟录取</t>
  </si>
  <si>
    <t>汤凤</t>
  </si>
  <si>
    <t>107196531500110</t>
  </si>
  <si>
    <t>政治学理论</t>
  </si>
  <si>
    <t>郑羽贺</t>
  </si>
  <si>
    <t>101836218212779</t>
  </si>
  <si>
    <t>刘桃</t>
  </si>
  <si>
    <t>106136030500053</t>
  </si>
  <si>
    <t>关兴达</t>
  </si>
  <si>
    <t>111056021040414</t>
  </si>
  <si>
    <t>李培</t>
  </si>
  <si>
    <t>111056021020148</t>
  </si>
  <si>
    <t>宋翊德</t>
  </si>
  <si>
    <t>100026112217396</t>
  </si>
  <si>
    <t>骆徐佳</t>
  </si>
  <si>
    <t>102886500006240</t>
  </si>
  <si>
    <t>候补待录取</t>
  </si>
  <si>
    <t>罗奕帆</t>
  </si>
  <si>
    <t>107016611302842</t>
  </si>
  <si>
    <t>杨清尘</t>
  </si>
  <si>
    <t>104226510914776</t>
  </si>
  <si>
    <t>差额复试未录取</t>
  </si>
  <si>
    <t>高雪莹</t>
  </si>
  <si>
    <t>101406008006225</t>
  </si>
  <si>
    <t>屈杏竺</t>
  </si>
  <si>
    <t>110756000003350</t>
  </si>
  <si>
    <t>李昱霄</t>
  </si>
  <si>
    <t>101866211502542</t>
  </si>
  <si>
    <t>张海旋</t>
  </si>
  <si>
    <t>100416240120311</t>
  </si>
  <si>
    <t>缺考</t>
  </si>
  <si>
    <t>未录取</t>
  </si>
  <si>
    <t>贾明月</t>
  </si>
  <si>
    <t>106526203050059</t>
  </si>
  <si>
    <t>行政学</t>
  </si>
  <si>
    <t>于圣珊</t>
  </si>
  <si>
    <t>101516000010025</t>
  </si>
  <si>
    <t>余昌美</t>
  </si>
  <si>
    <t>100416260121935</t>
  </si>
  <si>
    <t>黄子岳</t>
  </si>
  <si>
    <t>111056021020181</t>
  </si>
  <si>
    <t>金宸旭</t>
  </si>
  <si>
    <t>103076211704483</t>
  </si>
  <si>
    <t>谷赫</t>
  </si>
  <si>
    <t>101756000000140</t>
  </si>
  <si>
    <t>张春阳</t>
  </si>
  <si>
    <t>111056021020128</t>
  </si>
  <si>
    <t>王紫阳</t>
  </si>
  <si>
    <t>111056021040383</t>
  </si>
  <si>
    <t>赵晓晖</t>
  </si>
  <si>
    <t>100696124420184</t>
  </si>
  <si>
    <t>母俊芳</t>
  </si>
  <si>
    <t>105006533306908</t>
  </si>
  <si>
    <t>李佩泽</t>
  </si>
  <si>
    <t>878026030203014</t>
  </si>
  <si>
    <t>科学社会主义与国际共产主义运动</t>
  </si>
  <si>
    <t>沈子煜</t>
  </si>
  <si>
    <t>102316030501074</t>
  </si>
  <si>
    <t>刘文喆</t>
  </si>
  <si>
    <t>101836218203124</t>
  </si>
  <si>
    <t>马克思主义理论</t>
  </si>
  <si>
    <t>吴一凡</t>
  </si>
  <si>
    <t>104866118103877</t>
  </si>
  <si>
    <t>宋鹏菲</t>
  </si>
  <si>
    <t>101516000010120</t>
  </si>
  <si>
    <t>王博</t>
  </si>
  <si>
    <t>102056210101993</t>
  </si>
  <si>
    <t>吕承浩</t>
  </si>
  <si>
    <t>105426431222201</t>
  </si>
  <si>
    <t>江清月</t>
  </si>
  <si>
    <t>102996212105338</t>
  </si>
  <si>
    <t>岳惠惠</t>
  </si>
  <si>
    <t>101866211503685</t>
  </si>
  <si>
    <t>罗惠丹</t>
  </si>
  <si>
    <t>100026122718727</t>
  </si>
  <si>
    <t>社会学</t>
  </si>
  <si>
    <t>朱俊骁</t>
  </si>
  <si>
    <t>102846210701739</t>
  </si>
  <si>
    <t>李思萌</t>
  </si>
  <si>
    <t>100526100506150</t>
  </si>
  <si>
    <t>邓永康</t>
  </si>
  <si>
    <t>145966011000063</t>
  </si>
  <si>
    <t>关昕</t>
  </si>
  <si>
    <t>100556000101139</t>
  </si>
  <si>
    <t>刘毅妍</t>
  </si>
  <si>
    <t>106516030301004</t>
  </si>
  <si>
    <t>胡雅轩</t>
  </si>
  <si>
    <t>105426220709437</t>
  </si>
  <si>
    <t>民俗学</t>
  </si>
  <si>
    <t>李娜</t>
  </si>
  <si>
    <t>101406009006487</t>
  </si>
  <si>
    <t>闵航</t>
  </si>
  <si>
    <t>101836211712150</t>
  </si>
  <si>
    <t>中国史</t>
  </si>
  <si>
    <t>马译涵</t>
  </si>
  <si>
    <t>112586060200001</t>
  </si>
  <si>
    <t>汪全胜</t>
  </si>
  <si>
    <t>105596210002134</t>
  </si>
  <si>
    <t>世界史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</si>
</sst>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6"/>
      <color theme="1"/>
      <name val="等线"/>
      <charset val="134"/>
      <scheme val="minor"/>
    </font>
    <font>
      <sz val="36"/>
      <name val="华文中宋"/>
      <charset val="134"/>
    </font>
    <font>
      <b/>
      <sz val="20"/>
      <color theme="1"/>
      <name val="黑体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1"/>
  <sheetViews>
    <sheetView tabSelected="1" zoomScale="70" zoomScaleNormal="70" workbookViewId="0">
      <pane ySplit="4" topLeftCell="A5" activePane="bottomLeft" state="frozen"/>
      <selection/>
      <selection pane="bottomLeft" activeCell="A1" sqref="A1:M3"/>
    </sheetView>
  </sheetViews>
  <sheetFormatPr defaultColWidth="9" defaultRowHeight="14.1"/>
  <cols>
    <col min="1" max="1" width="8.475" customWidth="1"/>
    <col min="2" max="2" width="15.625" customWidth="1"/>
    <col min="3" max="3" width="24.1166666666667" customWidth="1"/>
    <col min="4" max="4" width="44.7" customWidth="1"/>
    <col min="5" max="5" width="22.175" customWidth="1"/>
    <col min="6" max="6" width="17.55" customWidth="1"/>
    <col min="7" max="7" width="19.5833333333333" customWidth="1"/>
    <col min="8" max="8" width="16.575" customWidth="1"/>
    <col min="9" max="9" width="19.3833333333333" customWidth="1"/>
    <col min="10" max="10" width="16.575" customWidth="1"/>
    <col min="11" max="11" width="19.6916666666667" customWidth="1"/>
    <col min="12" max="12" width="12.7166666666667" customWidth="1"/>
    <col min="13" max="13" width="21.2833333333333" customWidth="1"/>
  </cols>
  <sheetData>
    <row r="1" s="1" customFormat="1" ht="1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15" customHeight="1" spans="1:1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38.25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="2" customFormat="1" ht="60.75" customHeight="1" spans="1:13">
      <c r="A4" s="6" t="s">
        <v>1</v>
      </c>
      <c r="B4" s="6" t="s">
        <v>2</v>
      </c>
      <c r="C4" s="7" t="s">
        <v>3</v>
      </c>
      <c r="D4" s="6" t="s">
        <v>4</v>
      </c>
      <c r="E4" s="6" t="s">
        <v>5</v>
      </c>
      <c r="F4" s="8" t="s">
        <v>6</v>
      </c>
      <c r="G4" s="8" t="s">
        <v>7</v>
      </c>
      <c r="H4" s="6" t="s">
        <v>8</v>
      </c>
      <c r="I4" s="8" t="s">
        <v>9</v>
      </c>
      <c r="J4" s="6" t="s">
        <v>10</v>
      </c>
      <c r="K4" s="8" t="s">
        <v>11</v>
      </c>
      <c r="L4" s="6" t="s">
        <v>12</v>
      </c>
      <c r="M4" s="6" t="s">
        <v>13</v>
      </c>
    </row>
    <row r="5" s="3" customFormat="1" ht="29" customHeight="1" spans="1:13">
      <c r="A5" s="9">
        <v>1</v>
      </c>
      <c r="B5" s="9" t="s">
        <v>14</v>
      </c>
      <c r="C5" s="9" t="s">
        <v>15</v>
      </c>
      <c r="D5" s="9" t="s">
        <v>16</v>
      </c>
      <c r="E5" s="9">
        <v>362</v>
      </c>
      <c r="F5" s="10">
        <f t="shared" ref="F5:F51" si="0">E5/5*0.5</f>
        <v>36.2</v>
      </c>
      <c r="G5" s="11">
        <v>84</v>
      </c>
      <c r="H5" s="11">
        <v>85</v>
      </c>
      <c r="I5" s="11">
        <v>91.4</v>
      </c>
      <c r="J5" s="10">
        <f t="shared" ref="J5:J20" si="1">G5*0.2+H5*0.2+I5*0.6</f>
        <v>88.64</v>
      </c>
      <c r="K5" s="10">
        <f>J5*0.5</f>
        <v>44.32</v>
      </c>
      <c r="L5" s="10">
        <f t="shared" ref="L5:L20" si="2">F5+K5</f>
        <v>80.52</v>
      </c>
      <c r="M5" s="12" t="s">
        <v>17</v>
      </c>
    </row>
    <row r="6" s="3" customFormat="1" ht="29" customHeight="1" spans="1:13">
      <c r="A6" s="9">
        <v>2</v>
      </c>
      <c r="B6" s="9" t="s">
        <v>18</v>
      </c>
      <c r="C6" s="9" t="s">
        <v>19</v>
      </c>
      <c r="D6" s="9" t="s">
        <v>16</v>
      </c>
      <c r="E6" s="9">
        <v>360</v>
      </c>
      <c r="F6" s="10">
        <f t="shared" si="0"/>
        <v>36</v>
      </c>
      <c r="G6" s="11">
        <v>86</v>
      </c>
      <c r="H6" s="11">
        <v>80</v>
      </c>
      <c r="I6" s="11">
        <v>86.8</v>
      </c>
      <c r="J6" s="10">
        <f t="shared" si="1"/>
        <v>85.28</v>
      </c>
      <c r="K6" s="10">
        <f t="shared" ref="K6:K51" si="3">J6*0.5</f>
        <v>42.64</v>
      </c>
      <c r="L6" s="10">
        <f t="shared" si="2"/>
        <v>78.64</v>
      </c>
      <c r="M6" s="12" t="s">
        <v>17</v>
      </c>
    </row>
    <row r="7" s="3" customFormat="1" ht="29" customHeight="1" spans="1:13">
      <c r="A7" s="9">
        <v>3</v>
      </c>
      <c r="B7" s="9" t="s">
        <v>20</v>
      </c>
      <c r="C7" s="9" t="s">
        <v>21</v>
      </c>
      <c r="D7" s="9" t="s">
        <v>16</v>
      </c>
      <c r="E7" s="9">
        <v>341</v>
      </c>
      <c r="F7" s="10">
        <f t="shared" si="0"/>
        <v>34.1</v>
      </c>
      <c r="G7" s="10">
        <v>89</v>
      </c>
      <c r="H7" s="10">
        <v>82</v>
      </c>
      <c r="I7" s="10">
        <v>82.6</v>
      </c>
      <c r="J7" s="10">
        <f t="shared" si="1"/>
        <v>83.76</v>
      </c>
      <c r="K7" s="10">
        <f t="shared" si="3"/>
        <v>41.88</v>
      </c>
      <c r="L7" s="10">
        <f t="shared" si="2"/>
        <v>75.98</v>
      </c>
      <c r="M7" s="12" t="s">
        <v>17</v>
      </c>
    </row>
    <row r="8" s="3" customFormat="1" ht="29" customHeight="1" spans="1:13">
      <c r="A8" s="9">
        <v>4</v>
      </c>
      <c r="B8" s="9" t="s">
        <v>22</v>
      </c>
      <c r="C8" s="14" t="s">
        <v>23</v>
      </c>
      <c r="D8" s="9" t="s">
        <v>16</v>
      </c>
      <c r="E8" s="9">
        <v>341</v>
      </c>
      <c r="F8" s="10">
        <f t="shared" si="0"/>
        <v>34.1</v>
      </c>
      <c r="G8" s="11">
        <v>68</v>
      </c>
      <c r="H8" s="11">
        <v>68</v>
      </c>
      <c r="I8" s="11">
        <v>80.8</v>
      </c>
      <c r="J8" s="10">
        <f t="shared" si="1"/>
        <v>75.68</v>
      </c>
      <c r="K8" s="10">
        <f t="shared" si="3"/>
        <v>37.84</v>
      </c>
      <c r="L8" s="10">
        <f t="shared" si="2"/>
        <v>71.94</v>
      </c>
      <c r="M8" s="12" t="s">
        <v>24</v>
      </c>
    </row>
    <row r="9" s="3" customFormat="1" ht="29" customHeight="1" spans="1:13">
      <c r="A9" s="9">
        <v>5</v>
      </c>
      <c r="B9" s="9" t="s">
        <v>25</v>
      </c>
      <c r="C9" s="9" t="s">
        <v>26</v>
      </c>
      <c r="D9" s="9" t="s">
        <v>27</v>
      </c>
      <c r="E9" s="9">
        <v>369</v>
      </c>
      <c r="F9" s="10">
        <f t="shared" si="0"/>
        <v>36.9</v>
      </c>
      <c r="G9" s="10">
        <v>79</v>
      </c>
      <c r="H9" s="10">
        <v>76</v>
      </c>
      <c r="I9" s="10">
        <v>85.6</v>
      </c>
      <c r="J9" s="10">
        <f t="shared" si="1"/>
        <v>82.36</v>
      </c>
      <c r="K9" s="10">
        <f t="shared" si="3"/>
        <v>41.18</v>
      </c>
      <c r="L9" s="10">
        <f t="shared" si="2"/>
        <v>78.08</v>
      </c>
      <c r="M9" s="9" t="s">
        <v>24</v>
      </c>
    </row>
    <row r="10" s="3" customFormat="1" ht="29" customHeight="1" spans="1:13">
      <c r="A10" s="9">
        <v>6</v>
      </c>
      <c r="B10" s="9" t="s">
        <v>28</v>
      </c>
      <c r="C10" s="9" t="s">
        <v>29</v>
      </c>
      <c r="D10" s="9" t="s">
        <v>27</v>
      </c>
      <c r="E10" s="9">
        <v>369</v>
      </c>
      <c r="F10" s="10">
        <f t="shared" si="0"/>
        <v>36.9</v>
      </c>
      <c r="G10" s="10">
        <v>72</v>
      </c>
      <c r="H10" s="10">
        <v>80</v>
      </c>
      <c r="I10" s="10">
        <v>84.6</v>
      </c>
      <c r="J10" s="10">
        <f t="shared" si="1"/>
        <v>81.16</v>
      </c>
      <c r="K10" s="10">
        <f t="shared" si="3"/>
        <v>40.58</v>
      </c>
      <c r="L10" s="10">
        <f t="shared" si="2"/>
        <v>77.48</v>
      </c>
      <c r="M10" s="9" t="s">
        <v>24</v>
      </c>
    </row>
    <row r="11" s="3" customFormat="1" ht="29" customHeight="1" spans="1:13">
      <c r="A11" s="9">
        <v>7</v>
      </c>
      <c r="B11" s="9" t="s">
        <v>30</v>
      </c>
      <c r="C11" s="9" t="s">
        <v>31</v>
      </c>
      <c r="D11" s="9" t="s">
        <v>27</v>
      </c>
      <c r="E11" s="9">
        <v>349</v>
      </c>
      <c r="F11" s="10">
        <f t="shared" si="0"/>
        <v>34.9</v>
      </c>
      <c r="G11" s="10">
        <v>76</v>
      </c>
      <c r="H11" s="10">
        <v>75</v>
      </c>
      <c r="I11" s="10">
        <v>91</v>
      </c>
      <c r="J11" s="10">
        <f t="shared" si="1"/>
        <v>84.8</v>
      </c>
      <c r="K11" s="10">
        <f t="shared" si="3"/>
        <v>42.4</v>
      </c>
      <c r="L11" s="10">
        <f t="shared" si="2"/>
        <v>77.3</v>
      </c>
      <c r="M11" s="9" t="s">
        <v>24</v>
      </c>
    </row>
    <row r="12" s="3" customFormat="1" ht="29" customHeight="1" spans="1:13">
      <c r="A12" s="9">
        <v>8</v>
      </c>
      <c r="B12" s="9" t="s">
        <v>32</v>
      </c>
      <c r="C12" s="9" t="s">
        <v>33</v>
      </c>
      <c r="D12" s="9" t="s">
        <v>27</v>
      </c>
      <c r="E12" s="9">
        <v>356</v>
      </c>
      <c r="F12" s="10">
        <f t="shared" si="0"/>
        <v>35.6</v>
      </c>
      <c r="G12" s="10">
        <v>71</v>
      </c>
      <c r="H12" s="10">
        <v>77</v>
      </c>
      <c r="I12" s="10">
        <v>89.6</v>
      </c>
      <c r="J12" s="10">
        <f t="shared" si="1"/>
        <v>83.36</v>
      </c>
      <c r="K12" s="10">
        <f t="shared" si="3"/>
        <v>41.68</v>
      </c>
      <c r="L12" s="10">
        <f t="shared" si="2"/>
        <v>77.28</v>
      </c>
      <c r="M12" s="9" t="s">
        <v>24</v>
      </c>
    </row>
    <row r="13" s="3" customFormat="1" ht="29" customHeight="1" spans="1:13">
      <c r="A13" s="9">
        <v>9</v>
      </c>
      <c r="B13" s="9" t="s">
        <v>34</v>
      </c>
      <c r="C13" s="9" t="s">
        <v>35</v>
      </c>
      <c r="D13" s="9" t="s">
        <v>27</v>
      </c>
      <c r="E13" s="9">
        <v>349</v>
      </c>
      <c r="F13" s="10">
        <f t="shared" si="0"/>
        <v>34.9</v>
      </c>
      <c r="G13" s="10">
        <v>73</v>
      </c>
      <c r="H13" s="10">
        <v>75</v>
      </c>
      <c r="I13" s="10">
        <v>88.6</v>
      </c>
      <c r="J13" s="10">
        <f t="shared" si="1"/>
        <v>82.76</v>
      </c>
      <c r="K13" s="10">
        <f t="shared" si="3"/>
        <v>41.38</v>
      </c>
      <c r="L13" s="10">
        <f t="shared" si="2"/>
        <v>76.28</v>
      </c>
      <c r="M13" s="9" t="s">
        <v>24</v>
      </c>
    </row>
    <row r="14" s="4" customFormat="1" ht="29" customHeight="1" spans="1:13">
      <c r="A14" s="9">
        <v>10</v>
      </c>
      <c r="B14" s="9" t="s">
        <v>36</v>
      </c>
      <c r="C14" s="9" t="s">
        <v>37</v>
      </c>
      <c r="D14" s="9" t="s">
        <v>27</v>
      </c>
      <c r="E14" s="9">
        <v>353</v>
      </c>
      <c r="F14" s="10">
        <f t="shared" si="0"/>
        <v>35.3</v>
      </c>
      <c r="G14" s="10">
        <v>72</v>
      </c>
      <c r="H14" s="10">
        <v>88.5</v>
      </c>
      <c r="I14" s="10">
        <v>82.2</v>
      </c>
      <c r="J14" s="10">
        <f t="shared" si="1"/>
        <v>81.42</v>
      </c>
      <c r="K14" s="10">
        <f t="shared" si="3"/>
        <v>40.71</v>
      </c>
      <c r="L14" s="10">
        <f t="shared" si="2"/>
        <v>76.01</v>
      </c>
      <c r="M14" s="9" t="s">
        <v>24</v>
      </c>
    </row>
    <row r="15" s="3" customFormat="1" ht="29" customHeight="1" spans="1:13">
      <c r="A15" s="9">
        <v>11</v>
      </c>
      <c r="B15" s="9" t="s">
        <v>38</v>
      </c>
      <c r="C15" s="9" t="s">
        <v>39</v>
      </c>
      <c r="D15" s="9" t="s">
        <v>27</v>
      </c>
      <c r="E15" s="9">
        <v>348</v>
      </c>
      <c r="F15" s="10">
        <f t="shared" si="0"/>
        <v>34.8</v>
      </c>
      <c r="G15" s="10">
        <v>74</v>
      </c>
      <c r="H15" s="10">
        <v>82</v>
      </c>
      <c r="I15" s="10">
        <v>85.2</v>
      </c>
      <c r="J15" s="10">
        <f t="shared" si="1"/>
        <v>82.32</v>
      </c>
      <c r="K15" s="10">
        <f t="shared" si="3"/>
        <v>41.16</v>
      </c>
      <c r="L15" s="10">
        <f t="shared" si="2"/>
        <v>75.96</v>
      </c>
      <c r="M15" s="9" t="s">
        <v>40</v>
      </c>
    </row>
    <row r="16" s="3" customFormat="1" ht="29" customHeight="1" spans="1:13">
      <c r="A16" s="9">
        <v>12</v>
      </c>
      <c r="B16" s="9" t="s">
        <v>41</v>
      </c>
      <c r="C16" s="9" t="s">
        <v>42</v>
      </c>
      <c r="D16" s="9" t="s">
        <v>27</v>
      </c>
      <c r="E16" s="9">
        <v>340</v>
      </c>
      <c r="F16" s="10">
        <f t="shared" si="0"/>
        <v>34</v>
      </c>
      <c r="G16" s="10">
        <v>80</v>
      </c>
      <c r="H16" s="10">
        <v>86</v>
      </c>
      <c r="I16" s="10">
        <v>81.4</v>
      </c>
      <c r="J16" s="10">
        <f t="shared" si="1"/>
        <v>82.04</v>
      </c>
      <c r="K16" s="10">
        <f t="shared" si="3"/>
        <v>41.02</v>
      </c>
      <c r="L16" s="10">
        <f t="shared" si="2"/>
        <v>75.02</v>
      </c>
      <c r="M16" s="9" t="s">
        <v>40</v>
      </c>
    </row>
    <row r="17" s="3" customFormat="1" ht="29" customHeight="1" spans="1:13">
      <c r="A17" s="9">
        <v>13</v>
      </c>
      <c r="B17" s="9" t="s">
        <v>43</v>
      </c>
      <c r="C17" s="9" t="s">
        <v>44</v>
      </c>
      <c r="D17" s="9" t="s">
        <v>27</v>
      </c>
      <c r="E17" s="9">
        <v>365</v>
      </c>
      <c r="F17" s="10">
        <f t="shared" si="0"/>
        <v>36.5</v>
      </c>
      <c r="G17" s="10">
        <v>79</v>
      </c>
      <c r="H17" s="10">
        <v>72</v>
      </c>
      <c r="I17" s="10">
        <v>62.8</v>
      </c>
      <c r="J17" s="10">
        <f t="shared" si="1"/>
        <v>67.88</v>
      </c>
      <c r="K17" s="10">
        <f t="shared" si="3"/>
        <v>33.94</v>
      </c>
      <c r="L17" s="10">
        <f t="shared" si="2"/>
        <v>70.44</v>
      </c>
      <c r="M17" s="9" t="s">
        <v>45</v>
      </c>
    </row>
    <row r="18" s="3" customFormat="1" ht="29" customHeight="1" spans="1:13">
      <c r="A18" s="9">
        <v>14</v>
      </c>
      <c r="B18" s="9" t="s">
        <v>46</v>
      </c>
      <c r="C18" s="9" t="s">
        <v>47</v>
      </c>
      <c r="D18" s="9" t="s">
        <v>27</v>
      </c>
      <c r="E18" s="9">
        <v>360</v>
      </c>
      <c r="F18" s="10">
        <f t="shared" si="0"/>
        <v>36</v>
      </c>
      <c r="G18" s="10">
        <v>70</v>
      </c>
      <c r="H18" s="10">
        <v>83</v>
      </c>
      <c r="I18" s="10">
        <v>63</v>
      </c>
      <c r="J18" s="10">
        <f t="shared" si="1"/>
        <v>68.4</v>
      </c>
      <c r="K18" s="10">
        <f t="shared" si="3"/>
        <v>34.2</v>
      </c>
      <c r="L18" s="10">
        <f t="shared" si="2"/>
        <v>70.2</v>
      </c>
      <c r="M18" s="9" t="s">
        <v>45</v>
      </c>
    </row>
    <row r="19" s="3" customFormat="1" ht="29" customHeight="1" spans="1:13">
      <c r="A19" s="9">
        <v>15</v>
      </c>
      <c r="B19" s="9" t="s">
        <v>48</v>
      </c>
      <c r="C19" s="9" t="s">
        <v>49</v>
      </c>
      <c r="D19" s="9" t="s">
        <v>27</v>
      </c>
      <c r="E19" s="9">
        <v>353</v>
      </c>
      <c r="F19" s="10">
        <f t="shared" si="0"/>
        <v>35.3</v>
      </c>
      <c r="G19" s="10">
        <v>76</v>
      </c>
      <c r="H19" s="10">
        <v>77</v>
      </c>
      <c r="I19" s="10">
        <v>60.8</v>
      </c>
      <c r="J19" s="10">
        <f t="shared" si="1"/>
        <v>67.08</v>
      </c>
      <c r="K19" s="10">
        <f t="shared" si="3"/>
        <v>33.54</v>
      </c>
      <c r="L19" s="10">
        <f t="shared" si="2"/>
        <v>68.84</v>
      </c>
      <c r="M19" s="9" t="s">
        <v>45</v>
      </c>
    </row>
    <row r="20" s="3" customFormat="1" ht="29" customHeight="1" spans="1:13">
      <c r="A20" s="9">
        <v>16</v>
      </c>
      <c r="B20" s="9" t="s">
        <v>50</v>
      </c>
      <c r="C20" s="9" t="s">
        <v>51</v>
      </c>
      <c r="D20" s="9" t="s">
        <v>27</v>
      </c>
      <c r="E20" s="9">
        <v>359</v>
      </c>
      <c r="F20" s="10">
        <f t="shared" si="0"/>
        <v>35.9</v>
      </c>
      <c r="G20" s="10">
        <v>12</v>
      </c>
      <c r="H20" s="10">
        <v>79.5</v>
      </c>
      <c r="I20" s="10">
        <v>56</v>
      </c>
      <c r="J20" s="10">
        <f t="shared" si="1"/>
        <v>51.9</v>
      </c>
      <c r="K20" s="10">
        <f t="shared" si="3"/>
        <v>25.95</v>
      </c>
      <c r="L20" s="10">
        <f t="shared" si="2"/>
        <v>61.85</v>
      </c>
      <c r="M20" s="9" t="s">
        <v>45</v>
      </c>
    </row>
    <row r="21" s="3" customFormat="1" ht="29" customHeight="1" spans="1:13">
      <c r="A21" s="9">
        <v>17</v>
      </c>
      <c r="B21" s="12" t="s">
        <v>52</v>
      </c>
      <c r="C21" s="12" t="s">
        <v>53</v>
      </c>
      <c r="D21" s="12" t="s">
        <v>27</v>
      </c>
      <c r="E21" s="12">
        <v>367</v>
      </c>
      <c r="F21" s="13">
        <f t="shared" si="0"/>
        <v>36.7</v>
      </c>
      <c r="G21" s="13">
        <v>82</v>
      </c>
      <c r="H21" s="13" t="s">
        <v>54</v>
      </c>
      <c r="I21" s="13" t="s">
        <v>54</v>
      </c>
      <c r="J21" s="10">
        <v>16.4</v>
      </c>
      <c r="K21" s="10">
        <f t="shared" si="3"/>
        <v>8.2</v>
      </c>
      <c r="L21" s="13">
        <v>44.9</v>
      </c>
      <c r="M21" s="9" t="s">
        <v>55</v>
      </c>
    </row>
    <row r="22" s="3" customFormat="1" ht="29" customHeight="1" spans="1:13">
      <c r="A22" s="9">
        <v>18</v>
      </c>
      <c r="B22" s="9" t="s">
        <v>56</v>
      </c>
      <c r="C22" s="9" t="s">
        <v>57</v>
      </c>
      <c r="D22" s="9" t="s">
        <v>58</v>
      </c>
      <c r="E22" s="9">
        <v>357</v>
      </c>
      <c r="F22" s="10">
        <f t="shared" si="0"/>
        <v>35.7</v>
      </c>
      <c r="G22" s="10">
        <v>76</v>
      </c>
      <c r="H22" s="10">
        <v>81</v>
      </c>
      <c r="I22" s="10">
        <v>92</v>
      </c>
      <c r="J22" s="10">
        <f>G22*0.2+H22*0.2+I22*0.6</f>
        <v>86.6</v>
      </c>
      <c r="K22" s="10">
        <f t="shared" si="3"/>
        <v>43.3</v>
      </c>
      <c r="L22" s="10">
        <f t="shared" ref="L22:L51" si="4">F22+K22</f>
        <v>79</v>
      </c>
      <c r="M22" s="9" t="s">
        <v>24</v>
      </c>
    </row>
    <row r="23" s="3" customFormat="1" ht="29" customHeight="1" spans="1:13">
      <c r="A23" s="9">
        <v>19</v>
      </c>
      <c r="B23" s="9" t="s">
        <v>59</v>
      </c>
      <c r="C23" s="9" t="s">
        <v>60</v>
      </c>
      <c r="D23" s="9" t="s">
        <v>58</v>
      </c>
      <c r="E23" s="9">
        <v>340</v>
      </c>
      <c r="F23" s="10">
        <f t="shared" si="0"/>
        <v>34</v>
      </c>
      <c r="G23" s="10">
        <v>82</v>
      </c>
      <c r="H23" s="10">
        <v>86</v>
      </c>
      <c r="I23" s="10">
        <v>89</v>
      </c>
      <c r="J23" s="10">
        <f t="shared" ref="J23:J51" si="5">G23*0.2+H23*0.2+I23*0.6</f>
        <v>87</v>
      </c>
      <c r="K23" s="10">
        <f t="shared" si="3"/>
        <v>43.5</v>
      </c>
      <c r="L23" s="10">
        <f t="shared" si="4"/>
        <v>77.5</v>
      </c>
      <c r="M23" s="9" t="s">
        <v>24</v>
      </c>
    </row>
    <row r="24" s="3" customFormat="1" ht="29" customHeight="1" spans="1:13">
      <c r="A24" s="9">
        <v>20</v>
      </c>
      <c r="B24" s="9" t="s">
        <v>61</v>
      </c>
      <c r="C24" s="9" t="s">
        <v>62</v>
      </c>
      <c r="D24" s="9" t="s">
        <v>58</v>
      </c>
      <c r="E24" s="9">
        <v>343</v>
      </c>
      <c r="F24" s="10">
        <f t="shared" si="0"/>
        <v>34.3</v>
      </c>
      <c r="G24" s="10">
        <v>81</v>
      </c>
      <c r="H24" s="10">
        <v>70</v>
      </c>
      <c r="I24" s="10">
        <v>91</v>
      </c>
      <c r="J24" s="10">
        <f t="shared" si="5"/>
        <v>84.8</v>
      </c>
      <c r="K24" s="10">
        <f t="shared" si="3"/>
        <v>42.4</v>
      </c>
      <c r="L24" s="10">
        <f t="shared" si="4"/>
        <v>76.7</v>
      </c>
      <c r="M24" s="9" t="s">
        <v>24</v>
      </c>
    </row>
    <row r="25" s="3" customFormat="1" ht="29" customHeight="1" spans="1:13">
      <c r="A25" s="9">
        <v>21</v>
      </c>
      <c r="B25" s="9" t="s">
        <v>63</v>
      </c>
      <c r="C25" s="9" t="s">
        <v>64</v>
      </c>
      <c r="D25" s="9" t="s">
        <v>58</v>
      </c>
      <c r="E25" s="9">
        <v>359</v>
      </c>
      <c r="F25" s="10">
        <f t="shared" si="0"/>
        <v>35.9</v>
      </c>
      <c r="G25" s="10">
        <v>60</v>
      </c>
      <c r="H25" s="10">
        <v>78.5</v>
      </c>
      <c r="I25" s="10">
        <v>89.2</v>
      </c>
      <c r="J25" s="10">
        <f t="shared" si="5"/>
        <v>81.22</v>
      </c>
      <c r="K25" s="10">
        <f t="shared" si="3"/>
        <v>40.61</v>
      </c>
      <c r="L25" s="10">
        <f t="shared" si="4"/>
        <v>76.51</v>
      </c>
      <c r="M25" s="9" t="s">
        <v>24</v>
      </c>
    </row>
    <row r="26" s="3" customFormat="1" ht="29" customHeight="1" spans="1:13">
      <c r="A26" s="9">
        <v>22</v>
      </c>
      <c r="B26" s="9" t="s">
        <v>65</v>
      </c>
      <c r="C26" s="9" t="s">
        <v>66</v>
      </c>
      <c r="D26" s="9" t="s">
        <v>58</v>
      </c>
      <c r="E26" s="9">
        <v>342</v>
      </c>
      <c r="F26" s="10">
        <f t="shared" si="0"/>
        <v>34.2</v>
      </c>
      <c r="G26" s="10">
        <v>61</v>
      </c>
      <c r="H26" s="10">
        <v>81.5</v>
      </c>
      <c r="I26" s="10">
        <v>88</v>
      </c>
      <c r="J26" s="10">
        <f t="shared" si="5"/>
        <v>81.3</v>
      </c>
      <c r="K26" s="10">
        <f t="shared" si="3"/>
        <v>40.65</v>
      </c>
      <c r="L26" s="10">
        <f t="shared" si="4"/>
        <v>74.85</v>
      </c>
      <c r="M26" s="9" t="s">
        <v>24</v>
      </c>
    </row>
    <row r="27" s="3" customFormat="1" ht="29" customHeight="1" spans="1:13">
      <c r="A27" s="9">
        <v>23</v>
      </c>
      <c r="B27" s="9" t="s">
        <v>67</v>
      </c>
      <c r="C27" s="9" t="s">
        <v>68</v>
      </c>
      <c r="D27" s="9" t="s">
        <v>58</v>
      </c>
      <c r="E27" s="9">
        <v>349</v>
      </c>
      <c r="F27" s="10">
        <f t="shared" si="0"/>
        <v>34.9</v>
      </c>
      <c r="G27" s="10">
        <v>63</v>
      </c>
      <c r="H27" s="10">
        <v>68</v>
      </c>
      <c r="I27" s="10">
        <v>89.2</v>
      </c>
      <c r="J27" s="10">
        <f t="shared" si="5"/>
        <v>79.72</v>
      </c>
      <c r="K27" s="10">
        <f t="shared" si="3"/>
        <v>39.86</v>
      </c>
      <c r="L27" s="10">
        <f t="shared" si="4"/>
        <v>74.76</v>
      </c>
      <c r="M27" s="9" t="s">
        <v>40</v>
      </c>
    </row>
    <row r="28" s="3" customFormat="1" ht="29" customHeight="1" spans="1:13">
      <c r="A28" s="9">
        <v>24</v>
      </c>
      <c r="B28" s="9" t="s">
        <v>69</v>
      </c>
      <c r="C28" s="9" t="s">
        <v>70</v>
      </c>
      <c r="D28" s="9" t="s">
        <v>58</v>
      </c>
      <c r="E28" s="9">
        <v>346</v>
      </c>
      <c r="F28" s="10">
        <f t="shared" si="0"/>
        <v>34.6</v>
      </c>
      <c r="G28" s="10">
        <v>85</v>
      </c>
      <c r="H28" s="10">
        <v>83</v>
      </c>
      <c r="I28" s="10">
        <v>73</v>
      </c>
      <c r="J28" s="10">
        <f t="shared" si="5"/>
        <v>77.4</v>
      </c>
      <c r="K28" s="10">
        <f t="shared" si="3"/>
        <v>38.7</v>
      </c>
      <c r="L28" s="10">
        <f t="shared" si="4"/>
        <v>73.3</v>
      </c>
      <c r="M28" s="9" t="s">
        <v>40</v>
      </c>
    </row>
    <row r="29" s="3" customFormat="1" ht="29" customHeight="1" spans="1:13">
      <c r="A29" s="9">
        <v>25</v>
      </c>
      <c r="B29" s="9" t="s">
        <v>71</v>
      </c>
      <c r="C29" s="9" t="s">
        <v>72</v>
      </c>
      <c r="D29" s="9" t="s">
        <v>58</v>
      </c>
      <c r="E29" s="9">
        <v>341</v>
      </c>
      <c r="F29" s="10">
        <f t="shared" si="0"/>
        <v>34.1</v>
      </c>
      <c r="G29" s="10">
        <v>65</v>
      </c>
      <c r="H29" s="10">
        <v>86</v>
      </c>
      <c r="I29" s="10">
        <v>70</v>
      </c>
      <c r="J29" s="10">
        <f t="shared" si="5"/>
        <v>72.2</v>
      </c>
      <c r="K29" s="10">
        <f t="shared" si="3"/>
        <v>36.1</v>
      </c>
      <c r="L29" s="10">
        <f t="shared" si="4"/>
        <v>70.2</v>
      </c>
      <c r="M29" s="9" t="s">
        <v>45</v>
      </c>
    </row>
    <row r="30" s="3" customFormat="1" ht="29" customHeight="1" spans="1:13">
      <c r="A30" s="9">
        <v>26</v>
      </c>
      <c r="B30" s="9" t="s">
        <v>73</v>
      </c>
      <c r="C30" s="9" t="s">
        <v>74</v>
      </c>
      <c r="D30" s="9" t="s">
        <v>58</v>
      </c>
      <c r="E30" s="9">
        <v>342</v>
      </c>
      <c r="F30" s="10">
        <f t="shared" si="0"/>
        <v>34.2</v>
      </c>
      <c r="G30" s="10">
        <v>64</v>
      </c>
      <c r="H30" s="10">
        <v>84</v>
      </c>
      <c r="I30" s="10">
        <v>69</v>
      </c>
      <c r="J30" s="10">
        <f t="shared" si="5"/>
        <v>71</v>
      </c>
      <c r="K30" s="10">
        <f t="shared" si="3"/>
        <v>35.5</v>
      </c>
      <c r="L30" s="10">
        <f t="shared" si="4"/>
        <v>69.7</v>
      </c>
      <c r="M30" s="9" t="s">
        <v>45</v>
      </c>
    </row>
    <row r="31" s="3" customFormat="1" ht="29" customHeight="1" spans="1:13">
      <c r="A31" s="9">
        <v>27</v>
      </c>
      <c r="B31" s="9" t="s">
        <v>75</v>
      </c>
      <c r="C31" s="9" t="s">
        <v>76</v>
      </c>
      <c r="D31" s="9" t="s">
        <v>58</v>
      </c>
      <c r="E31" s="9">
        <v>350</v>
      </c>
      <c r="F31" s="10">
        <f t="shared" si="0"/>
        <v>35</v>
      </c>
      <c r="G31" s="10">
        <v>73</v>
      </c>
      <c r="H31" s="10">
        <v>72</v>
      </c>
      <c r="I31" s="10">
        <v>63</v>
      </c>
      <c r="J31" s="10">
        <f t="shared" si="5"/>
        <v>66.8</v>
      </c>
      <c r="K31" s="10">
        <f t="shared" si="3"/>
        <v>33.4</v>
      </c>
      <c r="L31" s="10">
        <f t="shared" si="4"/>
        <v>68.4</v>
      </c>
      <c r="M31" s="9" t="s">
        <v>45</v>
      </c>
    </row>
    <row r="32" s="3" customFormat="1" ht="29" customHeight="1" spans="1:13">
      <c r="A32" s="9">
        <v>28</v>
      </c>
      <c r="B32" s="9" t="s">
        <v>77</v>
      </c>
      <c r="C32" s="9" t="s">
        <v>78</v>
      </c>
      <c r="D32" s="9" t="s">
        <v>79</v>
      </c>
      <c r="E32" s="9">
        <v>381</v>
      </c>
      <c r="F32" s="10">
        <f t="shared" si="0"/>
        <v>38.1</v>
      </c>
      <c r="G32" s="10">
        <v>76</v>
      </c>
      <c r="H32" s="10">
        <v>79</v>
      </c>
      <c r="I32" s="10">
        <v>81.8</v>
      </c>
      <c r="J32" s="10">
        <f t="shared" si="5"/>
        <v>80.08</v>
      </c>
      <c r="K32" s="10">
        <f t="shared" si="3"/>
        <v>40.04</v>
      </c>
      <c r="L32" s="10">
        <f t="shared" si="4"/>
        <v>78.14</v>
      </c>
      <c r="M32" s="9" t="s">
        <v>24</v>
      </c>
    </row>
    <row r="33" s="3" customFormat="1" ht="29" customHeight="1" spans="1:13">
      <c r="A33" s="9">
        <v>29</v>
      </c>
      <c r="B33" s="9" t="s">
        <v>80</v>
      </c>
      <c r="C33" s="9" t="s">
        <v>81</v>
      </c>
      <c r="D33" s="9" t="s">
        <v>79</v>
      </c>
      <c r="E33" s="9">
        <v>331</v>
      </c>
      <c r="F33" s="10">
        <f t="shared" si="0"/>
        <v>33.1</v>
      </c>
      <c r="G33" s="10">
        <v>67.5</v>
      </c>
      <c r="H33" s="10">
        <v>79</v>
      </c>
      <c r="I33" s="10">
        <v>80</v>
      </c>
      <c r="J33" s="10">
        <f t="shared" si="5"/>
        <v>77.3</v>
      </c>
      <c r="K33" s="10">
        <f t="shared" si="3"/>
        <v>38.65</v>
      </c>
      <c r="L33" s="10">
        <f t="shared" si="4"/>
        <v>71.75</v>
      </c>
      <c r="M33" s="9" t="s">
        <v>24</v>
      </c>
    </row>
    <row r="34" s="3" customFormat="1" ht="29" customHeight="1" spans="1:13">
      <c r="A34" s="9">
        <v>30</v>
      </c>
      <c r="B34" s="9" t="s">
        <v>82</v>
      </c>
      <c r="C34" s="9" t="s">
        <v>83</v>
      </c>
      <c r="D34" s="9" t="s">
        <v>84</v>
      </c>
      <c r="E34" s="9">
        <v>379</v>
      </c>
      <c r="F34" s="10">
        <f t="shared" si="0"/>
        <v>37.9</v>
      </c>
      <c r="G34" s="10">
        <v>77</v>
      </c>
      <c r="H34" s="10">
        <v>89</v>
      </c>
      <c r="I34" s="10">
        <v>89.4</v>
      </c>
      <c r="J34" s="10">
        <f t="shared" si="5"/>
        <v>86.84</v>
      </c>
      <c r="K34" s="10">
        <f t="shared" si="3"/>
        <v>43.42</v>
      </c>
      <c r="L34" s="10">
        <f t="shared" si="4"/>
        <v>81.32</v>
      </c>
      <c r="M34" s="9" t="s">
        <v>24</v>
      </c>
    </row>
    <row r="35" s="3" customFormat="1" ht="29" customHeight="1" spans="1:13">
      <c r="A35" s="9">
        <v>31</v>
      </c>
      <c r="B35" s="9" t="s">
        <v>85</v>
      </c>
      <c r="C35" s="9" t="s">
        <v>86</v>
      </c>
      <c r="D35" s="9" t="s">
        <v>84</v>
      </c>
      <c r="E35" s="9">
        <v>365</v>
      </c>
      <c r="F35" s="10">
        <f t="shared" si="0"/>
        <v>36.5</v>
      </c>
      <c r="G35" s="10">
        <v>80</v>
      </c>
      <c r="H35" s="10">
        <v>80</v>
      </c>
      <c r="I35" s="10">
        <v>95.2</v>
      </c>
      <c r="J35" s="10">
        <f t="shared" si="5"/>
        <v>89.12</v>
      </c>
      <c r="K35" s="10">
        <f t="shared" si="3"/>
        <v>44.56</v>
      </c>
      <c r="L35" s="10">
        <f t="shared" si="4"/>
        <v>81.06</v>
      </c>
      <c r="M35" s="9" t="s">
        <v>24</v>
      </c>
    </row>
    <row r="36" s="3" customFormat="1" ht="29" customHeight="1" spans="1:13">
      <c r="A36" s="9">
        <v>32</v>
      </c>
      <c r="B36" s="9" t="s">
        <v>87</v>
      </c>
      <c r="C36" s="9" t="s">
        <v>88</v>
      </c>
      <c r="D36" s="9" t="s">
        <v>84</v>
      </c>
      <c r="E36" s="9">
        <v>374</v>
      </c>
      <c r="F36" s="10">
        <f t="shared" si="0"/>
        <v>37.4</v>
      </c>
      <c r="G36" s="10">
        <v>77</v>
      </c>
      <c r="H36" s="10">
        <v>92</v>
      </c>
      <c r="I36" s="10">
        <v>88.8</v>
      </c>
      <c r="J36" s="10">
        <f t="shared" si="5"/>
        <v>87.08</v>
      </c>
      <c r="K36" s="10">
        <f t="shared" si="3"/>
        <v>43.54</v>
      </c>
      <c r="L36" s="10">
        <f t="shared" si="4"/>
        <v>80.94</v>
      </c>
      <c r="M36" s="9" t="s">
        <v>24</v>
      </c>
    </row>
    <row r="37" s="3" customFormat="1" ht="29" customHeight="1" spans="1:13">
      <c r="A37" s="9">
        <v>33</v>
      </c>
      <c r="B37" s="9" t="s">
        <v>89</v>
      </c>
      <c r="C37" s="9" t="s">
        <v>90</v>
      </c>
      <c r="D37" s="9" t="s">
        <v>84</v>
      </c>
      <c r="E37" s="9">
        <v>376</v>
      </c>
      <c r="F37" s="10">
        <f t="shared" si="0"/>
        <v>37.6</v>
      </c>
      <c r="G37" s="10">
        <v>89</v>
      </c>
      <c r="H37" s="10">
        <v>68</v>
      </c>
      <c r="I37" s="10">
        <v>88.8</v>
      </c>
      <c r="J37" s="10">
        <f t="shared" si="5"/>
        <v>84.68</v>
      </c>
      <c r="K37" s="10">
        <f t="shared" si="3"/>
        <v>42.34</v>
      </c>
      <c r="L37" s="10">
        <f t="shared" si="4"/>
        <v>79.94</v>
      </c>
      <c r="M37" s="9" t="s">
        <v>24</v>
      </c>
    </row>
    <row r="38" s="3" customFormat="1" ht="29" customHeight="1" spans="1:13">
      <c r="A38" s="9">
        <v>34</v>
      </c>
      <c r="B38" s="9" t="s">
        <v>91</v>
      </c>
      <c r="C38" s="9" t="s">
        <v>92</v>
      </c>
      <c r="D38" s="9" t="s">
        <v>84</v>
      </c>
      <c r="E38" s="9">
        <v>363</v>
      </c>
      <c r="F38" s="10">
        <f t="shared" si="0"/>
        <v>36.3</v>
      </c>
      <c r="G38" s="10">
        <v>81</v>
      </c>
      <c r="H38" s="10">
        <v>93</v>
      </c>
      <c r="I38" s="10">
        <v>82.2</v>
      </c>
      <c r="J38" s="10">
        <f t="shared" si="5"/>
        <v>84.12</v>
      </c>
      <c r="K38" s="10">
        <f t="shared" si="3"/>
        <v>42.06</v>
      </c>
      <c r="L38" s="10">
        <f t="shared" si="4"/>
        <v>78.36</v>
      </c>
      <c r="M38" s="9" t="s">
        <v>40</v>
      </c>
    </row>
    <row r="39" s="3" customFormat="1" ht="29" customHeight="1" spans="1:13">
      <c r="A39" s="9">
        <v>35</v>
      </c>
      <c r="B39" s="9" t="s">
        <v>93</v>
      </c>
      <c r="C39" s="9" t="s">
        <v>94</v>
      </c>
      <c r="D39" s="9" t="s">
        <v>84</v>
      </c>
      <c r="E39" s="9">
        <v>362</v>
      </c>
      <c r="F39" s="10">
        <f t="shared" si="0"/>
        <v>36.2</v>
      </c>
      <c r="G39" s="10">
        <v>79</v>
      </c>
      <c r="H39" s="10">
        <v>75</v>
      </c>
      <c r="I39" s="10">
        <v>82.8</v>
      </c>
      <c r="J39" s="10">
        <f t="shared" si="5"/>
        <v>80.48</v>
      </c>
      <c r="K39" s="10">
        <f t="shared" si="3"/>
        <v>40.24</v>
      </c>
      <c r="L39" s="10">
        <f t="shared" si="4"/>
        <v>76.44</v>
      </c>
      <c r="M39" s="9" t="s">
        <v>40</v>
      </c>
    </row>
    <row r="40" s="3" customFormat="1" ht="29" customHeight="1" spans="1:13">
      <c r="A40" s="9">
        <v>36</v>
      </c>
      <c r="B40" s="9" t="s">
        <v>95</v>
      </c>
      <c r="C40" s="9" t="s">
        <v>96</v>
      </c>
      <c r="D40" s="9" t="s">
        <v>84</v>
      </c>
      <c r="E40" s="9">
        <v>362</v>
      </c>
      <c r="F40" s="10">
        <f t="shared" si="0"/>
        <v>36.2</v>
      </c>
      <c r="G40" s="10">
        <v>78</v>
      </c>
      <c r="H40" s="10">
        <v>68</v>
      </c>
      <c r="I40" s="10">
        <v>81.2</v>
      </c>
      <c r="J40" s="10">
        <f t="shared" si="5"/>
        <v>77.92</v>
      </c>
      <c r="K40" s="10">
        <f t="shared" si="3"/>
        <v>38.96</v>
      </c>
      <c r="L40" s="10">
        <f t="shared" si="4"/>
        <v>75.16</v>
      </c>
      <c r="M40" s="9" t="s">
        <v>45</v>
      </c>
    </row>
    <row r="41" s="3" customFormat="1" ht="29" customHeight="1" spans="1:13">
      <c r="A41" s="9">
        <v>37</v>
      </c>
      <c r="B41" s="9" t="s">
        <v>97</v>
      </c>
      <c r="C41" s="9" t="s">
        <v>98</v>
      </c>
      <c r="D41" s="9" t="s">
        <v>99</v>
      </c>
      <c r="E41" s="9">
        <v>383</v>
      </c>
      <c r="F41" s="10">
        <f t="shared" si="0"/>
        <v>38.3</v>
      </c>
      <c r="G41" s="10">
        <v>86</v>
      </c>
      <c r="H41" s="10">
        <v>92</v>
      </c>
      <c r="I41" s="10">
        <v>90</v>
      </c>
      <c r="J41" s="10">
        <f t="shared" si="5"/>
        <v>89.6</v>
      </c>
      <c r="K41" s="10">
        <f t="shared" si="3"/>
        <v>44.8</v>
      </c>
      <c r="L41" s="10">
        <f t="shared" si="4"/>
        <v>83.1</v>
      </c>
      <c r="M41" s="9" t="s">
        <v>24</v>
      </c>
    </row>
    <row r="42" s="3" customFormat="1" ht="29" customHeight="1" spans="1:13">
      <c r="A42" s="9">
        <v>38</v>
      </c>
      <c r="B42" s="9" t="s">
        <v>100</v>
      </c>
      <c r="C42" s="9" t="s">
        <v>101</v>
      </c>
      <c r="D42" s="9" t="s">
        <v>99</v>
      </c>
      <c r="E42" s="9">
        <v>363</v>
      </c>
      <c r="F42" s="10">
        <f t="shared" si="0"/>
        <v>36.3</v>
      </c>
      <c r="G42" s="10">
        <v>85</v>
      </c>
      <c r="H42" s="10">
        <v>89</v>
      </c>
      <c r="I42" s="10">
        <v>90</v>
      </c>
      <c r="J42" s="10">
        <f t="shared" si="5"/>
        <v>88.8</v>
      </c>
      <c r="K42" s="10">
        <f t="shared" si="3"/>
        <v>44.4</v>
      </c>
      <c r="L42" s="10">
        <f t="shared" si="4"/>
        <v>80.7</v>
      </c>
      <c r="M42" s="9" t="s">
        <v>24</v>
      </c>
    </row>
    <row r="43" s="3" customFormat="1" ht="29" customHeight="1" spans="1:13">
      <c r="A43" s="9">
        <v>39</v>
      </c>
      <c r="B43" s="9" t="s">
        <v>102</v>
      </c>
      <c r="C43" s="9" t="s">
        <v>103</v>
      </c>
      <c r="D43" s="9" t="s">
        <v>99</v>
      </c>
      <c r="E43" s="9">
        <v>357</v>
      </c>
      <c r="F43" s="10">
        <f t="shared" si="0"/>
        <v>35.7</v>
      </c>
      <c r="G43" s="10">
        <v>78</v>
      </c>
      <c r="H43" s="10">
        <v>82.5</v>
      </c>
      <c r="I43" s="10">
        <v>88</v>
      </c>
      <c r="J43" s="10">
        <f t="shared" si="5"/>
        <v>84.9</v>
      </c>
      <c r="K43" s="10">
        <f t="shared" si="3"/>
        <v>42.45</v>
      </c>
      <c r="L43" s="10">
        <f t="shared" si="4"/>
        <v>78.15</v>
      </c>
      <c r="M43" s="9" t="s">
        <v>24</v>
      </c>
    </row>
    <row r="44" s="3" customFormat="1" ht="29" customHeight="1" spans="1:13">
      <c r="A44" s="9">
        <v>40</v>
      </c>
      <c r="B44" s="9" t="s">
        <v>104</v>
      </c>
      <c r="C44" s="9" t="s">
        <v>105</v>
      </c>
      <c r="D44" s="9" t="s">
        <v>99</v>
      </c>
      <c r="E44" s="9">
        <v>358</v>
      </c>
      <c r="F44" s="10">
        <f t="shared" si="0"/>
        <v>35.8</v>
      </c>
      <c r="G44" s="10">
        <v>81</v>
      </c>
      <c r="H44" s="10">
        <v>80</v>
      </c>
      <c r="I44" s="10">
        <v>82</v>
      </c>
      <c r="J44" s="10">
        <f t="shared" si="5"/>
        <v>81.4</v>
      </c>
      <c r="K44" s="10">
        <f t="shared" si="3"/>
        <v>40.7</v>
      </c>
      <c r="L44" s="10">
        <f t="shared" si="4"/>
        <v>76.5</v>
      </c>
      <c r="M44" s="9" t="s">
        <v>24</v>
      </c>
    </row>
    <row r="45" s="3" customFormat="1" ht="29" customHeight="1" spans="1:13">
      <c r="A45" s="9">
        <v>41</v>
      </c>
      <c r="B45" s="9" t="s">
        <v>106</v>
      </c>
      <c r="C45" s="9" t="s">
        <v>107</v>
      </c>
      <c r="D45" s="9" t="s">
        <v>99</v>
      </c>
      <c r="E45" s="9">
        <v>332</v>
      </c>
      <c r="F45" s="10">
        <f t="shared" si="0"/>
        <v>33.2</v>
      </c>
      <c r="G45" s="10">
        <v>67</v>
      </c>
      <c r="H45" s="10">
        <v>70.5</v>
      </c>
      <c r="I45" s="10">
        <v>61</v>
      </c>
      <c r="J45" s="10">
        <f t="shared" si="5"/>
        <v>64.1</v>
      </c>
      <c r="K45" s="10">
        <f t="shared" si="3"/>
        <v>32.05</v>
      </c>
      <c r="L45" s="10">
        <f t="shared" si="4"/>
        <v>65.25</v>
      </c>
      <c r="M45" s="9" t="s">
        <v>24</v>
      </c>
    </row>
    <row r="46" s="3" customFormat="1" ht="29" customHeight="1" spans="1:13">
      <c r="A46" s="9">
        <v>42</v>
      </c>
      <c r="B46" s="9" t="s">
        <v>108</v>
      </c>
      <c r="C46" s="9" t="s">
        <v>109</v>
      </c>
      <c r="D46" s="9" t="s">
        <v>99</v>
      </c>
      <c r="E46" s="9">
        <v>324</v>
      </c>
      <c r="F46" s="10">
        <f t="shared" si="0"/>
        <v>32.4</v>
      </c>
      <c r="G46" s="10">
        <v>75</v>
      </c>
      <c r="H46" s="10">
        <v>76</v>
      </c>
      <c r="I46" s="10">
        <v>46</v>
      </c>
      <c r="J46" s="10">
        <f t="shared" si="5"/>
        <v>57.8</v>
      </c>
      <c r="K46" s="10">
        <f t="shared" si="3"/>
        <v>28.9</v>
      </c>
      <c r="L46" s="10">
        <f t="shared" si="4"/>
        <v>61.3</v>
      </c>
      <c r="M46" s="9" t="s">
        <v>55</v>
      </c>
    </row>
    <row r="47" s="3" customFormat="1" ht="29" customHeight="1" spans="1:13">
      <c r="A47" s="9">
        <v>43</v>
      </c>
      <c r="B47" s="9" t="s">
        <v>110</v>
      </c>
      <c r="C47" s="9" t="s">
        <v>111</v>
      </c>
      <c r="D47" s="9" t="s">
        <v>112</v>
      </c>
      <c r="E47" s="9">
        <v>346</v>
      </c>
      <c r="F47" s="10">
        <f t="shared" si="0"/>
        <v>34.6</v>
      </c>
      <c r="G47" s="10">
        <v>80</v>
      </c>
      <c r="H47" s="10">
        <v>85</v>
      </c>
      <c r="I47" s="10">
        <v>89.6</v>
      </c>
      <c r="J47" s="10">
        <f t="shared" si="5"/>
        <v>86.76</v>
      </c>
      <c r="K47" s="10">
        <f t="shared" si="3"/>
        <v>43.38</v>
      </c>
      <c r="L47" s="10">
        <f t="shared" si="4"/>
        <v>77.98</v>
      </c>
      <c r="M47" s="9" t="s">
        <v>24</v>
      </c>
    </row>
    <row r="48" s="3" customFormat="1" ht="29" customHeight="1" spans="1:13">
      <c r="A48" s="9">
        <v>44</v>
      </c>
      <c r="B48" s="9" t="s">
        <v>113</v>
      </c>
      <c r="C48" s="9" t="s">
        <v>114</v>
      </c>
      <c r="D48" s="9" t="s">
        <v>112</v>
      </c>
      <c r="E48" s="9">
        <v>368</v>
      </c>
      <c r="F48" s="10">
        <f t="shared" si="0"/>
        <v>36.8</v>
      </c>
      <c r="G48" s="10">
        <v>68</v>
      </c>
      <c r="H48" s="10">
        <v>81</v>
      </c>
      <c r="I48" s="10">
        <v>83.6</v>
      </c>
      <c r="J48" s="10">
        <f t="shared" si="5"/>
        <v>79.96</v>
      </c>
      <c r="K48" s="10">
        <f t="shared" si="3"/>
        <v>39.98</v>
      </c>
      <c r="L48" s="10">
        <f t="shared" si="4"/>
        <v>76.78</v>
      </c>
      <c r="M48" s="9" t="s">
        <v>24</v>
      </c>
    </row>
    <row r="49" s="3" customFormat="1" ht="29" customHeight="1" spans="1:13">
      <c r="A49" s="9">
        <v>45</v>
      </c>
      <c r="B49" s="9" t="s">
        <v>115</v>
      </c>
      <c r="C49" s="9" t="s">
        <v>116</v>
      </c>
      <c r="D49" s="9" t="s">
        <v>117</v>
      </c>
      <c r="E49" s="9">
        <v>355</v>
      </c>
      <c r="F49" s="10">
        <f t="shared" si="0"/>
        <v>35.5</v>
      </c>
      <c r="G49" s="10">
        <v>72</v>
      </c>
      <c r="H49" s="10">
        <v>84</v>
      </c>
      <c r="I49" s="10">
        <v>85</v>
      </c>
      <c r="J49" s="10">
        <f t="shared" si="5"/>
        <v>82.2</v>
      </c>
      <c r="K49" s="10">
        <f t="shared" si="3"/>
        <v>41.1</v>
      </c>
      <c r="L49" s="10">
        <f t="shared" si="4"/>
        <v>76.6</v>
      </c>
      <c r="M49" s="9" t="s">
        <v>24</v>
      </c>
    </row>
    <row r="50" s="3" customFormat="1" ht="29" customHeight="1" spans="1:13">
      <c r="A50" s="9">
        <v>46</v>
      </c>
      <c r="B50" s="9" t="s">
        <v>118</v>
      </c>
      <c r="C50" s="9" t="s">
        <v>119</v>
      </c>
      <c r="D50" s="9" t="s">
        <v>117</v>
      </c>
      <c r="E50" s="9">
        <v>363</v>
      </c>
      <c r="F50" s="10">
        <f t="shared" si="0"/>
        <v>36.3</v>
      </c>
      <c r="G50" s="10">
        <v>60</v>
      </c>
      <c r="H50" s="10">
        <v>75</v>
      </c>
      <c r="I50" s="10">
        <v>84.2</v>
      </c>
      <c r="J50" s="10">
        <f t="shared" si="5"/>
        <v>77.52</v>
      </c>
      <c r="K50" s="10">
        <f t="shared" si="3"/>
        <v>38.76</v>
      </c>
      <c r="L50" s="10">
        <f t="shared" si="4"/>
        <v>75.06</v>
      </c>
      <c r="M50" s="9" t="s">
        <v>24</v>
      </c>
    </row>
    <row r="51" s="3" customFormat="1" ht="29" customHeight="1" spans="1:13">
      <c r="A51" s="9">
        <v>47</v>
      </c>
      <c r="B51" s="9" t="s">
        <v>120</v>
      </c>
      <c r="C51" s="9" t="s">
        <v>121</v>
      </c>
      <c r="D51" s="9" t="s">
        <v>122</v>
      </c>
      <c r="E51" s="9">
        <v>403</v>
      </c>
      <c r="F51" s="10">
        <f t="shared" si="0"/>
        <v>40.3</v>
      </c>
      <c r="G51" s="10">
        <v>51</v>
      </c>
      <c r="H51" s="10">
        <v>67.5</v>
      </c>
      <c r="I51" s="10">
        <v>57.6</v>
      </c>
      <c r="J51" s="10">
        <f t="shared" si="5"/>
        <v>58.26</v>
      </c>
      <c r="K51" s="10">
        <f t="shared" si="3"/>
        <v>29.13</v>
      </c>
      <c r="L51" s="10">
        <f t="shared" si="4"/>
        <v>69.43</v>
      </c>
      <c r="M51" s="9" t="s">
        <v>55</v>
      </c>
    </row>
  </sheetData>
  <autoFilter ref="A3:M51">
    <extLst/>
  </autoFilter>
  <sortState ref="A9:M21">
    <sortCondition ref="L9:L21" descending="1"/>
  </sortState>
  <mergeCells count="1">
    <mergeCell ref="A1:M3"/>
  </mergeCells>
  <pageMargins left="0.708333333333333" right="0.708333333333333" top="0.747916666666667" bottom="0.747916666666667" header="0.314583333333333" footer="0.314583333333333"/>
  <pageSetup paperSize="9" scale="4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学硕第一批次调剂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504279693@qq.com</dc:creator>
  <cp:lastModifiedBy>bella</cp:lastModifiedBy>
  <dcterms:created xsi:type="dcterms:W3CDTF">2026-04-12T17:59:00Z</dcterms:created>
  <cp:lastPrinted>2026-04-13T13:05:00Z</cp:lastPrinted>
  <dcterms:modified xsi:type="dcterms:W3CDTF">2026-04-15T01:58:34Z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6ABC15F4958A449B9CE655A28B6EA77F</vt:lpwstr>
  </property>
  <property fmtid="{D5CDD505-2E9C-101B-9397-08002B2CF9AE}" pid="4" name="KSOReadingLayout">
    <vt:bool>true</vt:bool>
  </property>
</Properties>
</file>